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'A'!$A$1:$F$43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<sst xmlns="http://schemas.openxmlformats.org/spreadsheetml/2006/main" count="32" uniqueCount="29">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</sst>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%"/>
    <numFmt numFmtId="168" formatCode="0.000000"/>
    <numFmt numFmtId="169" formatCode="0.00%"/>
    <numFmt numFmtId="170" formatCode="0.0%"/>
    <numFmt numFmtId="171" formatCode="#,##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Alignment="1">
      <alignment/>
    </xf>
    <xf numFmtId="166" fontId="7" fillId="0" borderId="2" xfId="0" applyNumberFormat="1" applyFont="1" applyAlignment="1">
      <alignment horizontal="centerContinuous"/>
    </xf>
    <xf numFmtId="164" fontId="8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6" fillId="0" borderId="3" xfId="0" applyNumberFormat="1" applyFont="1" applyAlignment="1">
      <alignment/>
    </xf>
    <xf numFmtId="166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10" fillId="0" borderId="3" xfId="0" applyNumberFormat="1" applyFont="1" applyAlignment="1">
      <alignment horizontal="center"/>
    </xf>
    <xf numFmtId="168" fontId="8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70" fontId="0" fillId="2" borderId="0" xfId="0" applyNumberFormat="1" applyFont="1" applyFill="1" applyAlignment="1">
      <alignment/>
    </xf>
    <xf numFmtId="168" fontId="12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zoomScale="87" zoomScaleNormal="87" colorId="22" workbookViewId="0" topLeftCell="A4">
      <pane topLeftCell="A4" activePane="topLeft" state="split"/>
      <selection pane="topLeft" activeCell="E29" sqref="E29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256" width="9.6640625" style="1" customWidth="1"/>
  </cols>
  <sheetData>
    <row r="1" spans="1:7" ht="37.5">
      <c r="A1" s="2" t="s">
        <v>0</v>
      </c>
      <c r="B1" s="3"/>
      <c r="C1" s="4"/>
      <c r="D1" s="4"/>
      <c r="E1" s="4"/>
      <c r="F1" s="4"/>
      <c r="G1" s="5"/>
    </row>
    <row r="2" spans="1:7" ht="13.5">
      <c r="A2" s="6" t="s">
        <v>1</v>
      </c>
      <c r="B2" s="7"/>
      <c r="C2" s="7"/>
      <c r="D2" s="7"/>
      <c r="E2" s="7"/>
      <c r="F2" s="7"/>
      <c r="G2" s="8"/>
    </row>
    <row r="3" spans="1:7" ht="13.5">
      <c r="A3" s="5"/>
      <c r="G3" s="5"/>
    </row>
    <row r="4" spans="1:7" ht="13.5">
      <c r="A4" s="5"/>
      <c r="B4" s="9"/>
      <c r="C4" s="10" t="s">
        <v>24</v>
      </c>
      <c r="D4" s="11"/>
      <c r="E4" s="11"/>
      <c r="F4" s="12"/>
      <c r="G4" s="5"/>
    </row>
    <row r="5" spans="1:7" ht="13.5">
      <c r="A5" s="5"/>
      <c r="B5" s="13"/>
      <c r="C5" s="14" t="s">
        <v>25</v>
      </c>
      <c r="D5" s="15" t="s">
        <v>26</v>
      </c>
      <c r="E5" s="15" t="s">
        <v>15</v>
      </c>
      <c r="F5" s="16"/>
      <c r="G5" s="5"/>
    </row>
    <row r="6" spans="1:7" ht="13.5">
      <c r="A6" s="5"/>
      <c r="B6" s="13" t="s">
        <v>11</v>
      </c>
      <c r="C6" s="17">
        <v>0.078346</v>
      </c>
      <c r="D6" s="18">
        <v>0.082998</v>
      </c>
      <c r="E6" s="19">
        <v>0.081299</v>
      </c>
      <c r="F6" s="20"/>
      <c r="G6" s="5"/>
    </row>
    <row r="7" spans="1:7" ht="13.5">
      <c r="A7" s="5"/>
      <c r="B7" s="13" t="s">
        <v>12</v>
      </c>
      <c r="C7" s="17">
        <v>0.040232</v>
      </c>
      <c r="D7" s="18">
        <v>0.040236</v>
      </c>
      <c r="E7" s="19">
        <v>0.040785</v>
      </c>
      <c r="F7" s="20"/>
      <c r="G7" s="5"/>
    </row>
    <row r="8" spans="1:7" ht="13.5">
      <c r="A8" s="5"/>
      <c r="B8" s="13" t="s">
        <v>13</v>
      </c>
      <c r="C8" s="17">
        <v>0.013918</v>
      </c>
      <c r="D8" s="18">
        <v>0.015085</v>
      </c>
      <c r="E8" s="19">
        <v>0.014599</v>
      </c>
      <c r="F8" s="20"/>
      <c r="G8" s="5"/>
    </row>
    <row r="9" spans="1:7" ht="13.5">
      <c r="A9" s="5"/>
      <c r="B9" s="13" t="s">
        <v>14</v>
      </c>
      <c r="C9" s="17">
        <v>0.002351</v>
      </c>
      <c r="D9" s="18">
        <v>0.003379</v>
      </c>
      <c r="E9" s="19">
        <v>0.003017</v>
      </c>
      <c r="F9" s="20"/>
      <c r="G9" s="5"/>
    </row>
    <row r="10" spans="1:7" ht="13.5">
      <c r="A10" s="5"/>
      <c r="B10" s="12"/>
      <c r="C10" s="21"/>
      <c r="D10" s="21"/>
      <c r="E10" s="22"/>
      <c r="F10" s="12"/>
      <c r="G10" s="5"/>
    </row>
    <row r="11" spans="1:7" ht="13.5">
      <c r="A11" s="5"/>
      <c r="B11" s="13" t="s">
        <v>15</v>
      </c>
      <c r="C11" s="21"/>
      <c r="D11" s="21"/>
      <c r="E11" s="19">
        <v>0.064963</v>
      </c>
      <c r="F11" s="12"/>
      <c r="G11" s="5"/>
    </row>
    <row r="12" spans="1:7" ht="13.5">
      <c r="A12" s="5"/>
      <c r="B12" s="23"/>
      <c r="C12" s="23"/>
      <c r="D12" s="23"/>
      <c r="E12" s="23"/>
      <c r="G12" s="5"/>
    </row>
    <row r="13" spans="1:7" ht="13.5">
      <c r="A13" s="5"/>
      <c r="G13" s="5"/>
    </row>
    <row r="14" spans="1:7" ht="21.75">
      <c r="A14" s="24" t="s">
        <v>2</v>
      </c>
      <c r="G14" s="5"/>
    </row>
    <row r="15" spans="1:7" ht="13.5">
      <c r="A15" s="25" t="s">
        <v>3</v>
      </c>
      <c r="G15" s="5"/>
    </row>
    <row r="16" spans="1:7" ht="13.5">
      <c r="A16" s="5"/>
      <c r="D16" s="7"/>
      <c r="E16" s="26"/>
      <c r="G16" s="5"/>
    </row>
    <row r="17" spans="1:7" ht="16.5">
      <c r="A17" s="27" t="s">
        <v>4</v>
      </c>
      <c r="D17" s="28" t="s">
        <v>27</v>
      </c>
      <c r="E17" s="28" t="s">
        <v>28</v>
      </c>
      <c r="G17" s="5"/>
    </row>
    <row r="18" spans="1:7" ht="13.5">
      <c r="A18" s="5"/>
      <c r="B18" s="29" t="s">
        <v>16</v>
      </c>
      <c r="D18" s="30">
        <v>0.964</v>
      </c>
      <c r="E18" s="30">
        <v>0.971</v>
      </c>
      <c r="G18" s="5"/>
    </row>
    <row r="19" spans="1:7" ht="13.5">
      <c r="A19" s="5"/>
      <c r="B19" s="29" t="s">
        <v>17</v>
      </c>
      <c r="D19" s="31">
        <v>0.036</v>
      </c>
      <c r="E19" s="31">
        <v>0.029</v>
      </c>
      <c r="G19" s="5"/>
    </row>
    <row r="20" spans="1:7" ht="13.5">
      <c r="A20" s="5"/>
      <c r="D20" s="30">
        <f>D18+D19</f>
        <v>1</v>
      </c>
      <c r="E20" s="30">
        <f>E18+E19</f>
        <v>1</v>
      </c>
      <c r="G20" s="5"/>
    </row>
    <row r="21" spans="1:7" ht="3.75" customHeight="1">
      <c r="A21" s="5"/>
      <c r="C21" s="30"/>
      <c r="D21" s="30"/>
      <c r="G21" s="5"/>
    </row>
    <row r="22" spans="1:7" ht="16.5">
      <c r="A22" s="32" t="s">
        <v>5</v>
      </c>
      <c r="B22" s="33"/>
      <c r="C22" s="34"/>
      <c r="D22" s="35">
        <f>D18*($E$6+1)+D19*($E$7+1)-1</f>
        <v>0.0798404960000001</v>
      </c>
      <c r="E22" s="35">
        <f>E18*($E$6+1)+E19*($E$7+1)-1</f>
        <v>0.08012409399999987</v>
      </c>
      <c r="F22" s="33"/>
      <c r="G22" s="5"/>
    </row>
    <row r="23" spans="1:7" ht="21.75">
      <c r="A23" s="36"/>
      <c r="C23" s="30"/>
      <c r="D23" s="37"/>
      <c r="E23" s="37"/>
      <c r="G23" s="5"/>
    </row>
    <row r="24" spans="1:7" ht="13.5">
      <c r="A24" s="5"/>
      <c r="C24" s="30"/>
      <c r="D24" s="7"/>
      <c r="E24" s="26"/>
      <c r="G24" s="5"/>
    </row>
    <row r="25" spans="1:7" ht="16.5">
      <c r="A25" s="27" t="s">
        <v>6</v>
      </c>
      <c r="D25" s="28" t="s">
        <v>27</v>
      </c>
      <c r="E25" s="28" t="s">
        <v>28</v>
      </c>
      <c r="G25" s="5"/>
    </row>
    <row r="26" spans="1:9" ht="13.5">
      <c r="A26" s="5"/>
      <c r="B26" s="29" t="s">
        <v>18</v>
      </c>
      <c r="D26" s="30">
        <v>0.1688</v>
      </c>
      <c r="E26" s="30">
        <v>0.4438</v>
      </c>
      <c r="G26" s="38"/>
      <c r="H26" s="39"/>
      <c r="I26" s="40"/>
    </row>
    <row r="27" spans="1:9" ht="13.5">
      <c r="A27" s="5"/>
      <c r="B27" s="29" t="s">
        <v>19</v>
      </c>
      <c r="D27" s="30">
        <v>0.2516</v>
      </c>
      <c r="E27" s="30">
        <v>0.4452</v>
      </c>
      <c r="G27" s="38"/>
      <c r="H27" s="39"/>
      <c r="I27" s="40"/>
    </row>
    <row r="28" spans="1:9" ht="13.5">
      <c r="A28" s="5"/>
      <c r="B28" s="29" t="s">
        <v>20</v>
      </c>
      <c r="D28" s="30">
        <v>0.3184</v>
      </c>
      <c r="E28" s="30">
        <v>0.0807</v>
      </c>
      <c r="G28" s="38"/>
      <c r="H28" s="39"/>
      <c r="I28" s="40"/>
    </row>
    <row r="29" spans="1:9" ht="13.5">
      <c r="A29" s="5"/>
      <c r="B29" s="29" t="s">
        <v>21</v>
      </c>
      <c r="D29" s="31">
        <v>0.2613</v>
      </c>
      <c r="E29" s="31">
        <v>0.0302</v>
      </c>
      <c r="G29" s="38"/>
      <c r="H29" s="39"/>
      <c r="I29" s="40"/>
    </row>
    <row r="30" spans="1:7" ht="13.5">
      <c r="A30" s="5"/>
      <c r="D30" s="30">
        <f>SUM(D26:D29)</f>
        <v>1.0001</v>
      </c>
      <c r="E30" s="30">
        <f>SUM(E26:E29)</f>
        <v>0.9999000000000001</v>
      </c>
      <c r="G30" s="5"/>
    </row>
    <row r="31" spans="1:7" ht="3.75" customHeight="1">
      <c r="A31" s="5"/>
      <c r="C31" s="30"/>
      <c r="D31" s="30"/>
      <c r="G31" s="5"/>
    </row>
    <row r="32" spans="1:7" ht="16.5">
      <c r="A32" s="32" t="s">
        <v>7</v>
      </c>
      <c r="B32" s="33"/>
      <c r="C32" s="33"/>
      <c r="D32" s="35">
        <f>D26*($E$6+1)+D27*($E$7+1)+D28*($E$8+1)+D29*($E$9+1)-1</f>
        <v>0.029521440899999973</v>
      </c>
      <c r="E32" s="35">
        <f>E26*($E$6+1)+E27*($E$7+1)+E28*($E$8+1)+E29*($E$9+1)-1</f>
        <v>0.05540723089999999</v>
      </c>
      <c r="F32" s="33"/>
      <c r="G32" s="5"/>
    </row>
    <row r="33" spans="1:8" ht="13.5">
      <c r="A33" s="5"/>
      <c r="G33" s="5"/>
      <c r="H33" s="39"/>
    </row>
    <row r="34" spans="1:7" ht="13.5">
      <c r="A34" s="5"/>
      <c r="G34" s="5"/>
    </row>
    <row r="35" spans="1:7" ht="13.5">
      <c r="A35" s="5"/>
      <c r="G35" s="5"/>
    </row>
    <row r="36" spans="1:7" ht="13.5">
      <c r="A36" s="5"/>
      <c r="G36" s="5"/>
    </row>
    <row r="37" spans="1:7" ht="13.5">
      <c r="A37" s="5"/>
      <c r="G37" s="5"/>
    </row>
    <row r="38" spans="1:7" ht="13.5">
      <c r="A38" s="41" t="s">
        <v>8</v>
      </c>
      <c r="B38" s="42"/>
      <c r="G38" s="5"/>
    </row>
    <row r="39" spans="1:7" ht="13.5">
      <c r="A39" s="43" t="s">
        <v>9</v>
      </c>
      <c r="G39" s="5"/>
    </row>
    <row r="40" spans="1:7" ht="13.5">
      <c r="A40" s="5"/>
      <c r="G40" s="5"/>
    </row>
    <row r="41" spans="1:7" ht="13.5">
      <c r="A41" s="44" t="s">
        <v>10</v>
      </c>
      <c r="B41" s="45" t="s">
        <v>22</v>
      </c>
      <c r="D41" s="45"/>
      <c r="E41" s="45"/>
      <c r="G41" s="5"/>
    </row>
    <row r="42" spans="1:7" ht="13.5">
      <c r="A42" s="5"/>
      <c r="B42" s="45"/>
      <c r="D42" s="45"/>
      <c r="E42" s="45"/>
      <c r="G42" s="5"/>
    </row>
    <row r="43" spans="1:7" ht="13.5">
      <c r="A43" s="5"/>
      <c r="B43" s="45" t="s">
        <v>23</v>
      </c>
      <c r="D43" s="46">
        <f>9700*1.079962</f>
        <v>10475.6314</v>
      </c>
      <c r="G43" s="5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